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7715" windowHeight="74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34" i="1" l="1"/>
  <c r="F31" i="1"/>
  <c r="F32" i="1"/>
  <c r="F33" i="1"/>
  <c r="F30" i="1"/>
  <c r="E31" i="1"/>
  <c r="E32" i="1"/>
  <c r="E33" i="1"/>
  <c r="E30" i="1"/>
  <c r="D31" i="1"/>
  <c r="D32" i="1"/>
  <c r="D33" i="1"/>
  <c r="D30" i="1"/>
  <c r="F25" i="1"/>
  <c r="F22" i="1"/>
  <c r="F23" i="1"/>
  <c r="F24" i="1"/>
  <c r="F21" i="1"/>
  <c r="E22" i="1"/>
  <c r="E23" i="1"/>
  <c r="E24" i="1"/>
  <c r="E21" i="1"/>
  <c r="D22" i="1"/>
  <c r="D23" i="1"/>
  <c r="D24" i="1"/>
  <c r="D21" i="1"/>
  <c r="F16" i="1" l="1"/>
  <c r="E13" i="1"/>
  <c r="F13" i="1" s="1"/>
  <c r="D13" i="1"/>
  <c r="D14" i="1"/>
  <c r="E14" i="1" s="1"/>
  <c r="F14" i="1" s="1"/>
  <c r="D15" i="1"/>
  <c r="E15" i="1" s="1"/>
  <c r="F15" i="1" s="1"/>
  <c r="D12" i="1"/>
  <c r="E12" i="1" s="1"/>
  <c r="F12" i="1" s="1"/>
  <c r="D5" i="1" l="1"/>
  <c r="E5" i="1" s="1"/>
  <c r="F5" i="1" s="1"/>
  <c r="D4" i="1" l="1"/>
  <c r="E4" i="1" s="1"/>
  <c r="F4" i="1" s="1"/>
  <c r="D3" i="1"/>
  <c r="E3" i="1" s="1"/>
  <c r="F3" i="1" l="1"/>
  <c r="F6" i="1" s="1"/>
</calcChain>
</file>

<file path=xl/sharedStrings.xml><?xml version="1.0" encoding="utf-8"?>
<sst xmlns="http://schemas.openxmlformats.org/spreadsheetml/2006/main" count="32" uniqueCount="11">
  <si>
    <t>Experiencia</t>
  </si>
  <si>
    <t>L(m)</t>
  </si>
  <si>
    <t>D (m)</t>
  </si>
  <si>
    <t>y (m)</t>
  </si>
  <si>
    <t>d (m)</t>
  </si>
  <si>
    <r>
      <t>d(</t>
    </r>
    <r>
      <rPr>
        <sz val="11"/>
        <color theme="1"/>
        <rFont val="Calibri"/>
        <family val="2"/>
      </rPr>
      <t>µm</t>
    </r>
    <r>
      <rPr>
        <sz val="11"/>
        <color theme="1"/>
        <rFont val="Calibri"/>
        <family val="2"/>
        <scheme val="minor"/>
      </rPr>
      <t>)</t>
    </r>
  </si>
  <si>
    <t>Valor medio</t>
  </si>
  <si>
    <t>Determinación do grosor dun cabelo: mostra 1</t>
  </si>
  <si>
    <t>Determinación do grosor dun cabelo: mostra 2</t>
  </si>
  <si>
    <t>Determinación do grosor dun cabelo: mostra 3</t>
  </si>
  <si>
    <t>Determinación do grosor dun cabelo: mostra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</si>
</sst>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7" workbookViewId="0">
      <selection activeCell="D40" sqref="D40"/>
    </sheetView>
  </sheetViews>
  <sheetFormatPr baseColWidth="10" defaultRowHeight="15" x14ac:dyDescent="0.25"/>
  <cols>
    <col min="5" max="5" width="12" bestFit="1" customWidth="1"/>
    <col min="6" max="6" width="12" customWidth="1"/>
    <col min="7" max="7" width="12.7109375" bestFit="1" customWidth="1"/>
    <col min="8" max="8" width="12" bestFit="1" customWidth="1"/>
  </cols>
  <sheetData>
    <row r="1" spans="1:9" x14ac:dyDescent="0.25">
      <c r="A1" s="3" t="s">
        <v>7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9" x14ac:dyDescent="0.25">
      <c r="A3" s="1">
        <v>1</v>
      </c>
      <c r="B3" s="1">
        <v>2</v>
      </c>
      <c r="C3" s="1">
        <v>0.05</v>
      </c>
      <c r="D3" s="1">
        <f>C3/2</f>
        <v>2.5000000000000001E-2</v>
      </c>
      <c r="E3" s="1">
        <f>650*B3/(D3*10^9)</f>
        <v>5.1999999999999997E-5</v>
      </c>
      <c r="F3" s="1">
        <f>E3*10^6</f>
        <v>52</v>
      </c>
    </row>
    <row r="4" spans="1:9" x14ac:dyDescent="0.25">
      <c r="A4" s="1">
        <v>2</v>
      </c>
      <c r="B4" s="1">
        <v>3.16</v>
      </c>
      <c r="C4" s="1">
        <v>0.08</v>
      </c>
      <c r="D4" s="1">
        <f>C4/2</f>
        <v>0.04</v>
      </c>
      <c r="E4" s="1">
        <f>650*B4/(D4*10^9)</f>
        <v>5.1350000000000001E-5</v>
      </c>
      <c r="F4" s="1">
        <f>E4*10^6</f>
        <v>51.35</v>
      </c>
    </row>
    <row r="5" spans="1:9" x14ac:dyDescent="0.25">
      <c r="A5" s="1">
        <v>3</v>
      </c>
      <c r="B5" s="1">
        <v>3.76</v>
      </c>
      <c r="C5" s="1">
        <v>0.09</v>
      </c>
      <c r="D5" s="1">
        <f>C5/2</f>
        <v>4.4999999999999998E-2</v>
      </c>
      <c r="E5" s="1">
        <f>650*B5/(D5*10^9)</f>
        <v>5.4311111111111111E-5</v>
      </c>
      <c r="F5" s="1">
        <f>E5*10^6</f>
        <v>54.31111111111111</v>
      </c>
    </row>
    <row r="6" spans="1:9" x14ac:dyDescent="0.25">
      <c r="A6" s="1"/>
      <c r="B6" s="1"/>
      <c r="C6" s="1"/>
      <c r="D6" s="1"/>
      <c r="E6" s="1" t="s">
        <v>6</v>
      </c>
      <c r="F6" s="1">
        <f>AVERAGE(F3:F5)</f>
        <v>52.553703703703697</v>
      </c>
    </row>
    <row r="10" spans="1:9" x14ac:dyDescent="0.25">
      <c r="A10" s="3" t="s">
        <v>8</v>
      </c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</row>
    <row r="12" spans="1:9" x14ac:dyDescent="0.25">
      <c r="A12" s="2">
        <v>1</v>
      </c>
      <c r="B12" s="2">
        <v>1.5</v>
      </c>
      <c r="C12" s="2">
        <v>5.1999999999999998E-2</v>
      </c>
      <c r="D12" s="2">
        <f>C12/2</f>
        <v>2.5999999999999999E-2</v>
      </c>
      <c r="E12" s="2">
        <f>(0.00000065*B12)/D12</f>
        <v>3.7500000000000003E-5</v>
      </c>
      <c r="F12" s="2">
        <f>E12*1000000</f>
        <v>37.5</v>
      </c>
    </row>
    <row r="13" spans="1:9" x14ac:dyDescent="0.25">
      <c r="A13" s="2">
        <v>2</v>
      </c>
      <c r="B13" s="2">
        <v>1.8</v>
      </c>
      <c r="C13" s="2">
        <v>6.2E-2</v>
      </c>
      <c r="D13" s="2">
        <f t="shared" ref="D13:D15" si="0">C13/2</f>
        <v>3.1E-2</v>
      </c>
      <c r="E13" s="2">
        <f t="shared" ref="E13:E15" si="1">(0.00000065*B13)/D13</f>
        <v>3.7741935483870967E-5</v>
      </c>
      <c r="F13" s="2">
        <f t="shared" ref="F13:F15" si="2">E13*1000000</f>
        <v>37.741935483870968</v>
      </c>
    </row>
    <row r="14" spans="1:9" x14ac:dyDescent="0.25">
      <c r="A14" s="2">
        <v>3</v>
      </c>
      <c r="B14" s="2">
        <v>2.4</v>
      </c>
      <c r="C14" s="2">
        <v>8.3000000000000004E-2</v>
      </c>
      <c r="D14" s="2">
        <f t="shared" si="0"/>
        <v>4.1500000000000002E-2</v>
      </c>
      <c r="E14" s="2">
        <f t="shared" si="1"/>
        <v>3.7590361445783132E-5</v>
      </c>
      <c r="F14" s="2">
        <f t="shared" si="2"/>
        <v>37.590361445783131</v>
      </c>
    </row>
    <row r="15" spans="1:9" x14ac:dyDescent="0.25">
      <c r="A15" s="2">
        <v>4</v>
      </c>
      <c r="B15" s="2">
        <v>2.9</v>
      </c>
      <c r="C15" s="2">
        <v>9.8000000000000004E-2</v>
      </c>
      <c r="D15" s="2">
        <f t="shared" si="0"/>
        <v>4.9000000000000002E-2</v>
      </c>
      <c r="E15" s="2">
        <f t="shared" si="1"/>
        <v>3.8469387755102041E-5</v>
      </c>
      <c r="F15" s="2">
        <f t="shared" si="2"/>
        <v>38.469387755102041</v>
      </c>
    </row>
    <row r="16" spans="1:9" x14ac:dyDescent="0.25">
      <c r="A16" s="2"/>
      <c r="B16" s="2"/>
      <c r="C16" s="2"/>
      <c r="D16" s="2"/>
      <c r="E16" s="2" t="s">
        <v>6</v>
      </c>
      <c r="F16" s="2">
        <f>AVERAGE(F12:F15)</f>
        <v>37.825421171189035</v>
      </c>
    </row>
    <row r="19" spans="1:9" x14ac:dyDescent="0.25">
      <c r="A19" s="3" t="s">
        <v>9</v>
      </c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</row>
    <row r="21" spans="1:9" x14ac:dyDescent="0.25">
      <c r="A21" s="2">
        <v>1</v>
      </c>
      <c r="B21" s="2">
        <v>1.8</v>
      </c>
      <c r="C21" s="2">
        <v>4.4999999999999998E-2</v>
      </c>
      <c r="D21" s="2">
        <f>C21/2</f>
        <v>2.2499999999999999E-2</v>
      </c>
      <c r="E21" s="2">
        <f>(0.00000065*B21)/D21</f>
        <v>5.2000000000000004E-5</v>
      </c>
      <c r="F21" s="2">
        <f>E21*1000000</f>
        <v>52.000000000000007</v>
      </c>
    </row>
    <row r="22" spans="1:9" x14ac:dyDescent="0.25">
      <c r="A22" s="2">
        <v>2</v>
      </c>
      <c r="B22" s="2">
        <v>3.2</v>
      </c>
      <c r="C22" s="2">
        <v>8.2000000000000003E-2</v>
      </c>
      <c r="D22" s="2">
        <f t="shared" ref="D22:D24" si="3">C22/2</f>
        <v>4.1000000000000002E-2</v>
      </c>
      <c r="E22" s="2">
        <f t="shared" ref="E22:E24" si="4">(0.00000065*B22)/D22</f>
        <v>5.073170731707317E-5</v>
      </c>
      <c r="F22" s="2">
        <f t="shared" ref="F22:F24" si="5">E22*1000000</f>
        <v>50.731707317073173</v>
      </c>
    </row>
    <row r="23" spans="1:9" x14ac:dyDescent="0.25">
      <c r="A23" s="2">
        <v>3</v>
      </c>
      <c r="B23" s="2">
        <v>4.5999999999999996</v>
      </c>
      <c r="C23" s="2">
        <v>0.11</v>
      </c>
      <c r="D23" s="2">
        <f t="shared" si="3"/>
        <v>5.5E-2</v>
      </c>
      <c r="E23" s="2">
        <f t="shared" si="4"/>
        <v>5.4363636363636361E-5</v>
      </c>
      <c r="F23" s="2">
        <f t="shared" si="5"/>
        <v>54.36363636363636</v>
      </c>
    </row>
    <row r="24" spans="1:9" x14ac:dyDescent="0.25">
      <c r="A24" s="2">
        <v>4</v>
      </c>
      <c r="B24" s="2">
        <v>6</v>
      </c>
      <c r="C24" s="2">
        <v>0.15</v>
      </c>
      <c r="D24" s="2">
        <f t="shared" si="3"/>
        <v>7.4999999999999997E-2</v>
      </c>
      <c r="E24" s="2">
        <f t="shared" si="4"/>
        <v>5.2000000000000004E-5</v>
      </c>
      <c r="F24" s="2">
        <f t="shared" si="5"/>
        <v>52.000000000000007</v>
      </c>
    </row>
    <row r="25" spans="1:9" x14ac:dyDescent="0.25">
      <c r="A25" s="2"/>
      <c r="B25" s="2"/>
      <c r="C25" s="2"/>
      <c r="D25" s="2"/>
      <c r="E25" s="2" t="s">
        <v>6</v>
      </c>
      <c r="F25" s="2">
        <f>AVERAGE(F21:F24)</f>
        <v>52.27383592017739</v>
      </c>
    </row>
    <row r="28" spans="1:9" x14ac:dyDescent="0.25">
      <c r="A28" s="3" t="s">
        <v>10</v>
      </c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1" t="s">
        <v>0</v>
      </c>
      <c r="B29" s="1" t="s">
        <v>1</v>
      </c>
      <c r="C29" s="1" t="s">
        <v>2</v>
      </c>
      <c r="D29" s="1" t="s">
        <v>3</v>
      </c>
      <c r="E29" s="1" t="s">
        <v>4</v>
      </c>
      <c r="F29" s="1" t="s">
        <v>5</v>
      </c>
    </row>
    <row r="30" spans="1:9" x14ac:dyDescent="0.25">
      <c r="A30" s="2">
        <v>1</v>
      </c>
      <c r="B30" s="2">
        <v>1.8</v>
      </c>
      <c r="C30" s="2">
        <v>3.5000000000000003E-2</v>
      </c>
      <c r="D30" s="2">
        <f>C30/2</f>
        <v>1.7500000000000002E-2</v>
      </c>
      <c r="E30" s="2">
        <f>(0.00000065*B30)/D30</f>
        <v>6.685714285714285E-5</v>
      </c>
      <c r="F30" s="2">
        <f>E30*1000000</f>
        <v>66.857142857142847</v>
      </c>
    </row>
    <row r="31" spans="1:9" x14ac:dyDescent="0.25">
      <c r="A31" s="2">
        <v>2</v>
      </c>
      <c r="B31" s="2">
        <v>3.2</v>
      </c>
      <c r="C31" s="2">
        <v>6.8000000000000005E-2</v>
      </c>
      <c r="D31" s="2">
        <f t="shared" ref="D31:D33" si="6">C31/2</f>
        <v>3.4000000000000002E-2</v>
      </c>
      <c r="E31" s="2">
        <f t="shared" ref="E31:E33" si="7">(0.00000065*B31)/D31</f>
        <v>6.1176470588235289E-5</v>
      </c>
      <c r="F31" s="2">
        <f t="shared" ref="F31:F33" si="8">E31*1000000</f>
        <v>61.17647058823529</v>
      </c>
    </row>
    <row r="32" spans="1:9" x14ac:dyDescent="0.25">
      <c r="A32" s="2">
        <v>3</v>
      </c>
      <c r="B32" s="2">
        <v>4.5999999999999996</v>
      </c>
      <c r="C32" s="2">
        <v>8.7999999999999995E-2</v>
      </c>
      <c r="D32" s="2">
        <f t="shared" si="6"/>
        <v>4.3999999999999997E-2</v>
      </c>
      <c r="E32" s="2">
        <f t="shared" si="7"/>
        <v>6.7954545454545457E-5</v>
      </c>
      <c r="F32" s="2">
        <f t="shared" si="8"/>
        <v>67.954545454545453</v>
      </c>
    </row>
    <row r="33" spans="1:6" x14ac:dyDescent="0.25">
      <c r="A33" s="2">
        <v>4</v>
      </c>
      <c r="B33" s="2">
        <v>6</v>
      </c>
      <c r="C33" s="2">
        <v>0.112</v>
      </c>
      <c r="D33" s="2">
        <f t="shared" si="6"/>
        <v>5.6000000000000001E-2</v>
      </c>
      <c r="E33" s="2">
        <f t="shared" si="7"/>
        <v>6.9642857142857134E-5</v>
      </c>
      <c r="F33" s="2">
        <f t="shared" si="8"/>
        <v>69.642857142857139</v>
      </c>
    </row>
    <row r="34" spans="1:6" x14ac:dyDescent="0.25">
      <c r="A34" s="2"/>
      <c r="B34" s="2"/>
      <c r="C34" s="2"/>
      <c r="D34" s="2"/>
      <c r="E34" s="2" t="s">
        <v>6</v>
      </c>
      <c r="F34" s="2">
        <f>AVERAGE(F30:F33)</f>
        <v>66.407754010695186</v>
      </c>
    </row>
  </sheetData>
  <mergeCells count="4">
    <mergeCell ref="A1:I1"/>
    <mergeCell ref="A10:I10"/>
    <mergeCell ref="A19:I19"/>
    <mergeCell ref="A28:I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Xabier Toba</dc:creator>
  <cp:lastModifiedBy>Xabier Toba</cp:lastModifiedBy>
  <dcterms:created xsi:type="dcterms:W3CDTF">2019-03-11T10:43:23Z</dcterms:created>
  <dcterms:modified xsi:type="dcterms:W3CDTF">2024-11-15T16:55:55Z</dcterms:modified>
</cp:coreProperties>
</file>